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180" windowWidth="16530" windowHeight="9255"/>
  </bookViews>
  <sheets>
    <sheet name="Kêu gọi 2021 2022" sheetId="2" r:id="rId1"/>
  </sheets>
  <definedNames>
    <definedName name="_xlnm.Print_Area" localSheetId="0">'Kêu gọi 2021 2022'!$A$1:$P$35</definedName>
    <definedName name="_xlnm.Print_Titles" localSheetId="0">'Kêu gọi 2021 2022'!$4:$6</definedName>
  </definedNames>
  <calcPr calcId="144525"/>
</workbook>
</file>

<file path=xl/calcChain.xml><?xml version="1.0" encoding="utf-8"?>
<calcChain xmlns="http://schemas.openxmlformats.org/spreadsheetml/2006/main">
  <c r="O17" i="2" l="1"/>
  <c r="O18" i="2"/>
  <c r="O19" i="2"/>
  <c r="O16" i="2"/>
  <c r="O13" i="2" l="1"/>
  <c r="O8" i="2" l="1"/>
  <c r="O28" i="2" l="1"/>
  <c r="O15" i="2"/>
</calcChain>
</file>

<file path=xl/sharedStrings.xml><?xml version="1.0" encoding="utf-8"?>
<sst xmlns="http://schemas.openxmlformats.org/spreadsheetml/2006/main" count="254" uniqueCount="155">
  <si>
    <t>Tên dự án</t>
  </si>
  <si>
    <t>Địa điểm</t>
  </si>
  <si>
    <t>I</t>
  </si>
  <si>
    <t>II</t>
  </si>
  <si>
    <t>Thời gian dự kiến khởi công</t>
  </si>
  <si>
    <t>A</t>
  </si>
  <si>
    <t>B</t>
  </si>
  <si>
    <t>TT</t>
  </si>
  <si>
    <t>Mục tiêu</t>
  </si>
  <si>
    <t>Diện tích
 (ha)</t>
  </si>
  <si>
    <t>Hiện trạng
 sử dụng đất</t>
  </si>
  <si>
    <t>Quy hoạch (xây dựng, sử dụng đất)</t>
  </si>
  <si>
    <t>Kết nối hạ 
tầng giao thông</t>
  </si>
  <si>
    <t>Xã/Phường</t>
  </si>
  <si>
    <t>Huyện/Thị xã/ Thành phố</t>
  </si>
  <si>
    <t>KHU KINH TẾ CHÂN - LĂNG CÔ</t>
  </si>
  <si>
    <t>Khu đất thuộc Khu đô thị Chân Mây, Khu kinh tế Chân Mây - Lăng Cô</t>
  </si>
  <si>
    <t>Huyện Phú Lộc</t>
  </si>
  <si>
    <t>Xây dựng Khu đô thị Chân Mây trở thành Khu đô thị sinh thái, an toàn, an tâm và thân thiện với môi trường, có nhiều không gian xanh, tạo môi trường sống thuận lợi, thông thoáng trong Khu đô thị</t>
  </si>
  <si>
    <t>Hiện trạng sử dụng đất chủ yếu là đất trồng lúa, đất trồng cây hàng năm, lâu năm và các loại đất khác.</t>
  </si>
  <si>
    <t>Dự án thuộc quy hoạch chi tiết xây dựng tỷ lệ 1/2000 Khu đô thị Chân Mây, huyện Phú Lộc, tỉnh Thừa Thiên Huế đã được UBND tỉnh phê duyệt tại Quyết định số 279/QĐ-UBND ngày 24/02/2012</t>
  </si>
  <si>
    <t>Dự án Khu nhà ở tại thị trấn Lăng Cô</t>
  </si>
  <si>
    <t>Tại các lô đất OTT-A7, OTT-A8 thuộc quy hoạch chi tiết xây dựng thị trấn Lăng Cô và Làng Chài, Khu kinh tế Chân Mây - Lăng Cô.</t>
  </si>
  <si>
    <t>Đầu tư xây dựng khu nhà ở để bán hoặc cho thuê; từng bước đầu tư xây dựng, chỉnh trang thị trấn Lăng Cô theo quy hoạch chi tiết xây dựng thị trấn Lăng Cô và làng Chài được cấp có thẩm quyền phê duyệt.</t>
  </si>
  <si>
    <t>Hiện trạng sử dụng đất chủ yếu là đất ở, đất bằng chưa sử dụng và các loại đất khác</t>
  </si>
  <si>
    <t>Dự án thuộc quy hoạch chi tiết xây dựng tỷ lệ 1/2000 Thị trấn Lăng Cô và Làng Chài, huyện Phú Lộc, tỉnh Thừa Thiên Huế đã được UBND tỉnh phê duyệt tại Quyết định số 237/QĐ-UBND ngày 23/01/2009.</t>
  </si>
  <si>
    <t>Kết nối đường Quốc lộ 1A.</t>
  </si>
  <si>
    <t>Dự án phù hợp quy hoạch chung xây dựng Khu kinh tế Chân Mây - Lăng Cô.</t>
  </si>
  <si>
    <t>Khu cảng Chân Mây, KKT Chân Mây - Lăng Cô</t>
  </si>
  <si>
    <t>Hiện trạng sử dụng đất chủ yếu là mặt nước.</t>
  </si>
  <si>
    <t>Dự án thuộc Quy hoạch chi tiết xây dựng  tỷ lệ 1/2000 cảng Chân Mây, huyện Phú Lộc, tỉnh Thừa Thiên Huế  đã được phê duyệt tại Quyết định số 2063/QĐ-UBND ngày 29/10/2010.</t>
  </si>
  <si>
    <t>Kết nối đường trục chính cảng Chân Mây</t>
  </si>
  <si>
    <t>Dự án khu dịch vụ Logistic cảng Chân Mây</t>
  </si>
  <si>
    <t>Lô đất ký hiệu KT1, KT2 thuộc thuộc Quy hoạch chi tiết xây dựng cảng Chân Mây, KKT Chân Mây - Lăng Cô.</t>
  </si>
  <si>
    <t>Hoàn thiện cơ sở hạ tầng khu Cảng Chân Mây, đáp ứng nhu cầu lưu thông hàng hóa qua Cảng.</t>
  </si>
  <si>
    <t>Khu đất do nhà nước quản lý và một phần khu đất đã được bồi thường, giải phóng mặt bằng.</t>
  </si>
  <si>
    <t>Dự án Câu lạc bộ Thủy thủ Cảng Chân Mây</t>
  </si>
  <si>
    <t>Khu dịch vụ thuộc Quy hoạch chi tiết xây dựng cảng Chân Mây, KKT Chân Mây - Lăng Cô.</t>
  </si>
  <si>
    <t>Hoàn thiện cơ sở hạ tầng khu Cảng Chân Mây, phục vụ nhu cầu vui chơi, giải trí của các thủy thủ tàu, khách du lịch</t>
  </si>
  <si>
    <t>Kết nối tuyến đường nối Quốc lộ 1A vào Cảng Chân Mây.</t>
  </si>
  <si>
    <t>Dự án đầu tư xây dựng và kinh doanh kết cấu hạ tầng Khu công nghiệp số 2 Chân Mây</t>
  </si>
  <si>
    <t>Khu công nghiệp Chân Mây, KKT Chân Mây - Lăng Cô.</t>
  </si>
  <si>
    <t>Đầu tư kinh doanh kết cấu hạ tầng KCN</t>
  </si>
  <si>
    <t>Hiện trạng sử dụng đất chủ yếu là đất ở, đất trồng cây lâu năm, cây hằng năm, đất trồng lúa và các loại đất khác</t>
  </si>
  <si>
    <t>Dự án Khu du lịch biển Lăng Cô - đầm Lập An</t>
  </si>
  <si>
    <t>Thị trấn Lăng Cô, huyện Phú Lộc, KKT Chân Mây - Lăng Cô.</t>
  </si>
  <si>
    <t>Xây dựng khu phức hợp du lịch, nghỉ dưỡng đạt tiêu chuẩn 4, 5 sao.</t>
  </si>
  <si>
    <t>Hiện trạng sử dụng đất chủ yếu là đất ở, đất trồng cây lâu năm, cây hằng năm, đất nghĩa trang và các loại đất khác</t>
  </si>
  <si>
    <t>Dự án Khu đô thị, du lịch Cảnh Dương</t>
  </si>
  <si>
    <t>Xã Lộc Vĩnh, huyện Phú Lộc, KKT Chân Mây - Lăng Cô.</t>
  </si>
  <si>
    <t>Xây dựng khu du lịch, nghỉ dưỡng đạt tiêu chuẩn 4, 5 sao.</t>
  </si>
  <si>
    <t>Kết nối đường Ven biển Cảnh Dương tuyến 1.</t>
  </si>
  <si>
    <t>Dự án Trung tâm dịch vụ Chân Mây</t>
  </si>
  <si>
    <t>Xã Lộc Tiến, huyện Phú Lộc, KKT Chân Mây - Lăng Cô.</t>
  </si>
  <si>
    <t>Xây dựng dịch vụ công nhân</t>
  </si>
  <si>
    <t>Hiện trạng sử dụng đất chủ yếu là đất trồng lúa, đất trồng cây hàng năm và các loại đất khác.</t>
  </si>
  <si>
    <t>Dự án thuộc Quy hoạch Trung tâm điều hành chân Mây</t>
  </si>
  <si>
    <t>Kết nối Quốc lộ 1A.</t>
  </si>
  <si>
    <t>CÁC KCN TỈNH</t>
  </si>
  <si>
    <t>Đầu tư xây dựng và kinh doanh kết cấu hạ tầng KCN Phong Điền Khu A</t>
  </si>
  <si>
    <t>KCN Phong Điền</t>
  </si>
  <si>
    <t>Huyện Phong Điền</t>
  </si>
  <si>
    <t>Đầu tư xây dựng kinh doanh kết cấu hạ tầng KCN.</t>
  </si>
  <si>
    <t>Hiện trạng sử dụng đất chủ yếu là đất lâm nghiệp, đất màu và các loại đất khác</t>
  </si>
  <si>
    <t>Dự án thuộc Quy hoạch chung xây dựng Khu công nghiệp Phong Điền được UBND tỉnh phê duyệt tại Quyết định số 2593/QĐ-UBND ngày 13/12/2010.</t>
  </si>
  <si>
    <t>Kết nối đường tỉnh lộ 9.</t>
  </si>
  <si>
    <t>Đầu tư xây dựng và kinh doanh kết cấu hạ tầng KCN Phú Đa</t>
  </si>
  <si>
    <t>KCN Phú Đa</t>
  </si>
  <si>
    <t>Huyện Phú Vang</t>
  </si>
  <si>
    <t>Hiện trạng sử dụng đất chủ yếu là đất lâm nghiệp, đất trồng cây lâu năm, đất nghĩa trang và các loại đất khác</t>
  </si>
  <si>
    <t>Dự án thuộc Quy hoạch chi tiết xây dựng  tỷ lệ 1/2000 KCN Phú Đa, huyện Phú Vang, tỉnh Thừa Thiên Huế được UBND tỉnh phê duyệt tại Quyết định số 2184/QĐ-UBND ngày 27/10/2014.</t>
  </si>
  <si>
    <t>Kết nối đường tỉnh lộ 10B.</t>
  </si>
  <si>
    <t>Các dự án sản xuất kinh doanh các ngành công nghiệp nhẹ, sạch, thân thiên môi trường,… (thuê lại đất của nhà đầu tư hạ tầng)</t>
  </si>
  <si>
    <t>Các KCN đã có nhà đầu tư hạ tầng</t>
  </si>
  <si>
    <t>Huyện Phú Lộc, Phú Vang, Quảng Điền, Phong Điền. TX Hương Thuỷ</t>
  </si>
  <si>
    <t>Đầu tư sản xuất các sản phẩm thuộc các ngành công nghiệp nhẹ, sạch, thân thiện môi trường</t>
  </si>
  <si>
    <t>Không giới hạn quy mô đầu tư</t>
  </si>
  <si>
    <t>Thuê lại đất của NĐT hạ tầng.</t>
  </si>
  <si>
    <t>Dự án thuộc Quy hoạch chi tiết xây dựng KCN.</t>
  </si>
  <si>
    <t>Kết nối giao thông thuận tiện.</t>
  </si>
  <si>
    <t>DỰ ÁN ĐẤU THẦU LỰA CHỌN NHÀ ĐẦU TƯ</t>
  </si>
  <si>
    <t>DỰ ÁN ĐẦU GIÁ LỰA CHỌN NHÀ ĐẦU TƯ</t>
  </si>
  <si>
    <t>C</t>
  </si>
  <si>
    <t>Dự án đầu tư nhà máy cấp nước sạch</t>
  </si>
  <si>
    <t>KCN kỹ thuật cao, KKT Chân Mây - Lăng Cô</t>
  </si>
  <si>
    <t>Xã Lộc Thủy</t>
  </si>
  <si>
    <t>Dự án sản xuất các sản phẩm gỗ xuất khẩu</t>
  </si>
  <si>
    <t>KCN La Sơn</t>
  </si>
  <si>
    <t>Đầu tư xây dựng nhà máy sản xuất các sản phẩm gỗ xuất khẩu</t>
  </si>
  <si>
    <t>Phù hợp với nhu cầu sử dụng đất</t>
  </si>
  <si>
    <t>Ranh giới</t>
  </si>
  <si>
    <t>Các thủ tục cần triển khai để đảm bảo thủ tục KGĐT</t>
  </si>
  <si>
    <t>Thời gian dự kiến KGĐT</t>
  </si>
  <si>
    <t xml:space="preserve">Đơn vị theo dõi theo từng giai đoạn </t>
  </si>
  <si>
    <t>Ghi chú</t>
  </si>
  <si>
    <t xml:space="preserve"> - Phía Bắc: Giáp dự án đầu tư xây dựng Bến số 3 - cảng Chân Mây.
- Phía Đông: Giáp đường trục chính cảng Chân Mây.
- Phía Tây: Giáp biển.
- Phía Nam: Giáp biển.
</t>
  </si>
  <si>
    <t>Công bố thông tin kêu gọi đầu tư</t>
  </si>
  <si>
    <t>Ban Quản lý</t>
  </si>
  <si>
    <t xml:space="preserve"> - Phía Bắc giáp Khu phi thuế quan.
 - Phía Nam giáp QL1A.
 - Phía Đông giáp đường nối QL1A và cảng.
- Phía Tây giáp núi Thổ Sơn.</t>
  </si>
  <si>
    <t xml:space="preserve"> - Lập Quy hoạch phân khu xây dựng.
 - Công bố thông tin kêu gọi đầu tư</t>
  </si>
  <si>
    <t>Ban Quản lý, Sở Xây dựng</t>
  </si>
  <si>
    <t xml:space="preserve"> - Ban Quản lý
 - Sở KHĐT</t>
  </si>
  <si>
    <t xml:space="preserve"> - Phía Bắc: Giáp tuyến đường quy hoạch 12m.
- Phía Nam: Giáp tuyến đường quy hoạch 12m.
- Phía Đông: Giáp tuyến đường quy hoạch 12m.
- Phía Tây: Giáp đường Nguyễn Văn quy hoạch 16,5m;
</t>
  </si>
  <si>
    <t xml:space="preserve">  - Phía Bắc: Giáp các dự án du lịch biển;
- Phía Nam: Giáp Nhà thờ Loan Lý;
- Phía Đông: Giáp biển Lăng Cô;
- Phía Tây giáp đầm Lập An. </t>
  </si>
  <si>
    <t xml:space="preserve"> - Ban Quản lý
 - Sở KHĐT
 - Sở Xây dựng</t>
  </si>
  <si>
    <t xml:space="preserve"> - Phía Bắc giáp biển Cảnh Dương;
 - Phía Nam gíap đường Cảnh Dương.
 - Phía Đông giáp cảng Chân Mây;
 - Phía Tây giáp sông Bù Lu.    </t>
  </si>
  <si>
    <t xml:space="preserve"> - Phía Bắc: Giáp đường Quy hoạch.
- Phía Nam: Giáp Quốc lộ 1A.
- Phía Ðông: Giáp đường Quy hoạch.
- Phía Tây: Giáp đường Quy hoạch.
</t>
  </si>
  <si>
    <t xml:space="preserve"> - Phía Bắc: Giáp đường giao thông, dự án Bến số 1 - cảng Chân Mây.
- Phía Đông: Giáp đường bổ trợ phía Đông Cảng (ven chân núi Giòn).
- Phía Tây: Giáp đường trục chính cảng Chân Mây.
- Phía Nam: Giáp đường giao thông, dự án Kho cảng xăng dầu Thừa Thiên Huế của Công ty CP Xăng dầu Thừa Thiên Huế.
</t>
  </si>
  <si>
    <t xml:space="preserve"> - Phía Bắc giáp núi Giòn, biển Đông.
 - Phía Đông giáp biển
 - Phía Tây, Nam giáp đường giao thông, Bến số 1 cảng Chân Mây.</t>
  </si>
  <si>
    <t xml:space="preserve"> - Phía Bắc giáp khu đất dự án của Tổng Công ty Viglacera - CTCP.
- Phía Nam giáp đường sắt Bắc - Nam.
- Phí Đông giáp đường Tỉnh lộ 9.
- Phía Tây giáp khu đất dự án của Công ty TNHH C&amp;N Vina Huế - Hàn Quốc.
</t>
  </si>
  <si>
    <t xml:space="preserve"> - Phía Đông Bắc giáp đường Tây phá Tam Giang.
 - Phía Đông Nam giáp đường quy hoạch.
 - Phía Đông Nam giáp Khu dân cư xã Phú Lương, Phú Xuân.
 - Phía Tây Nam giáp tỉnh lộ 10AC.</t>
  </si>
  <si>
    <t xml:space="preserve"> - </t>
  </si>
  <si>
    <t xml:space="preserve"> - Phía Bắc: Giáp quy hoạch Bến số 4- cảng Chân Mây.
- Phía Đông: Giáp đường trục chính cảng Chân Mây.
- Phía Tây: Giáp biển.
- Phía Nam: Giáp biển.
</t>
  </si>
  <si>
    <t xml:space="preserve"> 
Công bố thông tin kêu gọi đầu tư</t>
  </si>
  <si>
    <t xml:space="preserve"> - Lập Quy hoạch phân khu xây dựng. 
- Công bố thông tin kêu gọi đầu tư</t>
  </si>
  <si>
    <t xml:space="preserve"> - Điều chỉnh Quy hoạch chi tiết xây dựng  
- Công bố thông tin kêu gọi đầu tư</t>
  </si>
  <si>
    <t>Tổng vốn đầu tư dự kiến (tỷ đồng)</t>
  </si>
  <si>
    <t>NĐT đang nghiên cứu đề xuất, ranh giới cụ thể sẽ được xác định khi thực hiện thủ tục chấp thuận chủ trương đầu tư</t>
  </si>
  <si>
    <t>Dự án thuộc quy hoạch chi tiết xây dựng tỷ lệ 1/2000 Khu đô thị Chân Mây, huyện Phú Lộc, tỉnh Thừa Thiên Huế đã được UBND tỉnh phê duyệt tại Quyết định số 279/QĐ-UBND ngày 24/02/2011</t>
  </si>
  <si>
    <t>Tuyến đường ngang kết nối Quốc lộ 1A đến khu đất</t>
  </si>
  <si>
    <t>Hiện trạng chủ yếu là đất lâm nghiệp</t>
  </si>
  <si>
    <t xml:space="preserve">Đã có đường giao thông kết nối </t>
  </si>
  <si>
    <t>Dự án thuộc Quy hoạch chi tiết xây dựng  tỷ lệ 1/2000 KCN La Sơn được UBND tỉnh phê duyệt tại Quyết định số 525/QĐ-UBND ngày 30/3/2012,</t>
  </si>
  <si>
    <t>Hiện trạng chưa có giao thông kết nối. Ban Quản lý đang lập hồ sơ chủ trương đầu tư đường trục chính KCN La Sơn</t>
  </si>
  <si>
    <t>Đầu tư xây dựng nhà máy cấp nước, công suất 55.000m3/ngàyđêm và hệ thống đường ống cấp nước sạch</t>
  </si>
  <si>
    <t>DỰ ÁN CHẤP THUẬN CHỦ TRƯƠNG ĐẦU TƯ ĐỒNG THỜI CHẤP THUẬN NHÀ ĐẦU TƯ THỰC HIỆN DỰ ÁN</t>
  </si>
  <si>
    <t>Dự án đầu tư xây dựng Bến số 4</t>
  </si>
  <si>
    <t>Dự án đầu tư xây dựng Bến số 5</t>
  </si>
  <si>
    <t>Có thể đầu tư từng dự án theo QH</t>
  </si>
  <si>
    <t>Xây dựng bến hàng container, chiều dài bến 270m; Phục vụ tàu tải trọng 50.000 DWT cập bến. Giai đoạn sau năm 2030 chuyển thành bến hàng rời.</t>
  </si>
  <si>
    <t>Xây dựng bến hàng container, chiều dài bến 270m; Phục vụ tàu tải trọng 50.000 DWT cập bến. Giai đoạn sau năm 2030 chuyển thành bến hàng bao kiện.</t>
  </si>
  <si>
    <t>Hiện trạng sử dụng đất chủ yếu là đất ở nông thôn, đất trồng lúa, đất trồng cây hàng năm, lâu năm và các loại đất khác.</t>
  </si>
  <si>
    <t>Kết nối QL 1A, đường trục chính KĐT Chân Mây</t>
  </si>
  <si>
    <t>Dự án đầu tư xây dựng và kinh doanh kết cấu hạ tầng khu công nghiệp kỹ thuật cao (vị trí 1)</t>
  </si>
  <si>
    <t>Dự án đầu tư xây dựng và kinh doanh kết cấu hạ tầng khu công nghiệp kỹ thuật cao (vị trí 2)</t>
  </si>
  <si>
    <t>Dự án Nhà máy sản xuất men Frit</t>
  </si>
  <si>
    <t>Sản xuất men frit</t>
  </si>
  <si>
    <t>Dự án thuộc Quy hoạch chi tiết xây dựng  tỷ lệ 1/2000 KCN La Sơn được UBND tỉnh phê duyệt tại Quyết định số 525/QĐ-UBND ngày 30/3/2012.</t>
  </si>
  <si>
    <t>2022 - 2023</t>
  </si>
  <si>
    <t>Dự án Khu đô thị Chân Mây (Vị trí trung tâm)</t>
  </si>
  <si>
    <t xml:space="preserve">- Phía Bắc: Giáp sông Bù Lu.
- Phía Nam: Giáp đường giao thông Quốc lộ 1A.
- Phía Đông: Giáp sông Thừa Lưu.
- Phía Tây: Giáp sông Bù Lu.
</t>
  </si>
  <si>
    <t>Dự án Khu đô thị Chân Mây (vị trí ven sông Bù Lu)</t>
  </si>
  <si>
    <t>Dự án Khu đô thị Chân Mây (vị trí ven cầu Bù Lu)</t>
  </si>
  <si>
    <t xml:space="preserve">- Phía Bắc: Giáp KDL Laguna.
- Phía Đông, Nam: Giáp sông Bù Lu.
- Phía Tây: Giáp núi Cháy Lim.
</t>
  </si>
  <si>
    <t>Kết nối QL 1A, đường ven sông Bù Lu.</t>
  </si>
  <si>
    <t>Kết nối đường trục chính KĐT Chân Mây, đường ven sông Bù Lu.</t>
  </si>
  <si>
    <t>Có thể chia thành nhiều dự án thành phần từ 150ha đến 200ha.</t>
  </si>
  <si>
    <t>Dự án Khu đô thị Chân Mây (vị trí ven cầu Thừa Lưu)</t>
  </si>
  <si>
    <t xml:space="preserve">- Phía Bắc: Giáp Khu tái định cư Lộc Vĩnh.
- Phía Đông, Nam: Giáp khu PTQ Chân Mây/.
- Phía Tây: Giáp sông Bù Lu.
</t>
  </si>
  <si>
    <t xml:space="preserve"> - Phía Bắc giáp QL1A.
 - Phía Nam giáp núi Cháy Lim..
 - Phía Đông giáp sông Thừa Lưu.
- Phía Tây giáp sông nước Ngọt.</t>
  </si>
  <si>
    <t xml:space="preserve"> - Phía Bắc giáp QL1A.
 - Phía Nam giáp núi Bà Đợi.
 - Phía Đông giáp sông nước Ngọt.
- Phía Tây giáp núi Ông Bang.</t>
  </si>
  <si>
    <t xml:space="preserve"> - Phía Bắc giáp quy hoạch đất công nghiệp (Lô CN05,06,07).
 - Phía Đông giáp đường quy hoạch.
 - Phía Tây giáp đường quy hoạch.
 - Phía Nam giáp quy hoạch đất công nghiệp (Lô CN8, 18,19)</t>
  </si>
  <si>
    <t xml:space="preserve"> - Phía Bắc giáp quy hoạch đất công nghiệp (Lô CN17,20,21).
 - Phía Đông giáp đường quy hoạch.
 - Phía Tây giáp đường quy hoạch.
 - Phía Nam giáp đường quy hoạch.</t>
  </si>
  <si>
    <t>- Phía Bắc, Đông: Giáp sông Bù Lu.
- Phía Nam: Giáp mặt nước quy hoạch.
- Phía Tây giáp núi Hòn Một.</t>
  </si>
  <si>
    <r>
      <t xml:space="preserve">PHỤ LỤC: DANH MỤC DỰ ÁN KÊU GỌI ĐẦU TƯ GIAI ĐOẠN 2021 - 2022 TRÊN ĐỊA BÀN KHU KINH TẾ, KHU CÔNG NGHIỆP TỈNH THỪA THIÊN HUẾ
</t>
    </r>
    <r>
      <rPr>
        <i/>
        <sz val="13"/>
        <color rgb="FF002060"/>
        <rFont val="Times New Roman"/>
        <family val="1"/>
      </rPr>
      <t>(Kèm theo Quyết định số          /QĐ-UBND ngày      tháng 4 năm 2021 của UBND tỉnh Thừa Thiên Huế)</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</si>
</sst>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15" x14ac:knownFonts="1">
    <font>
      <sz val="11"/>
      <color rgb="FF000000"/>
      <name val="Calibri"/>
    </font>
    <font>
      <sz val="10"/>
      <name val="Arial"/>
      <family val="2"/>
    </font>
    <font>
      <sz val="10"/>
      <name val="Arial"/>
      <family val="2"/>
      <charset val="163"/>
    </font>
    <font>
      <sz val="13"/>
      <name val="VNI-Times"/>
    </font>
    <font>
      <sz val="13"/>
      <name val="Times New Roman"/>
      <family val="1"/>
      <charset val="163"/>
    </font>
    <font>
      <sz val="12"/>
      <name val="Times New Roman"/>
      <family val="1"/>
    </font>
    <font>
      <b/>
      <sz val="12"/>
      <name val="Times New Roman"/>
      <family val="1"/>
    </font>
    <font>
      <sz val="12"/>
      <color rgb="FFFF0000"/>
      <name val="Times New Roman"/>
      <family val="1"/>
    </font>
    <font>
      <i/>
      <sz val="12"/>
      <name val="Times New Roman"/>
      <family val="1"/>
    </font>
    <font>
      <b/>
      <sz val="12"/>
      <color rgb="FFFF0000"/>
      <name val="Times New Roman"/>
      <family val="1"/>
    </font>
    <font>
      <b/>
      <i/>
      <sz val="12"/>
      <name val="Times New Roman"/>
      <family val="1"/>
      <charset val="163"/>
    </font>
    <font>
      <b/>
      <sz val="12"/>
      <name val="Times New Roman"/>
      <family val="1"/>
      <charset val="163"/>
    </font>
    <font>
      <sz val="12"/>
      <name val="Times New Roman"/>
      <family val="1"/>
      <charset val="163"/>
    </font>
    <font>
      <sz val="13"/>
      <name val="Times New Roman"/>
      <family val="1"/>
    </font>
    <font>
      <i/>
      <sz val="13"/>
      <color rgb="FF002060"/>
      <name val="Times New Roman"/>
      <family val="1"/>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1" fillId="0" borderId="0"/>
    <xf numFmtId="0" fontId="2" fillId="0" borderId="0"/>
    <xf numFmtId="0" fontId="2" fillId="0" borderId="0"/>
    <xf numFmtId="0" fontId="2" fillId="0" borderId="0"/>
    <xf numFmtId="0" fontId="3" fillId="0" borderId="0"/>
    <xf numFmtId="43" fontId="4" fillId="0" borderId="0" applyFont="0" applyFill="0" applyBorder="0" applyAlignment="0" applyProtection="0"/>
  </cellStyleXfs>
  <cellXfs count="43">
    <xf numFmtId="0" fontId="0" fillId="0" borderId="0" xfId="0"/>
    <xf numFmtId="0" fontId="7" fillId="0" borderId="0" xfId="0" applyFont="1" applyFill="1" applyAlignment="1">
      <alignment vertical="center" wrapText="1"/>
    </xf>
    <xf numFmtId="0" fontId="5" fillId="0" borderId="0" xfId="0" applyFont="1" applyFill="1" applyAlignment="1">
      <alignment vertical="center" wrapText="1"/>
    </xf>
    <xf numFmtId="0" fontId="9" fillId="0" borderId="0" xfId="0" applyFont="1" applyFill="1" applyAlignment="1">
      <alignment horizontal="center" vertical="center" wrapText="1"/>
    </xf>
    <xf numFmtId="0" fontId="6" fillId="0" borderId="0" xfId="0" applyFont="1" applyFill="1" applyAlignment="1">
      <alignment horizontal="center" vertical="center" wrapText="1"/>
    </xf>
    <xf numFmtId="0" fontId="9" fillId="0" borderId="0" xfId="0" applyFont="1" applyFill="1" applyAlignment="1">
      <alignment vertical="center" wrapText="1"/>
    </xf>
    <xf numFmtId="0" fontId="6" fillId="0" borderId="0" xfId="0" applyFont="1" applyFill="1" applyAlignment="1">
      <alignment vertical="center" wrapText="1"/>
    </xf>
    <xf numFmtId="0" fontId="5" fillId="2" borderId="0" xfId="0" applyFont="1" applyFill="1" applyAlignment="1">
      <alignment vertical="center" wrapText="1"/>
    </xf>
    <xf numFmtId="0" fontId="7" fillId="2" borderId="0" xfId="0" applyFont="1" applyFill="1" applyAlignment="1">
      <alignment vertical="center" wrapText="1"/>
    </xf>
    <xf numFmtId="0" fontId="5" fillId="0" borderId="0" xfId="0" applyFont="1" applyFill="1" applyAlignment="1">
      <alignment horizontal="left" vertical="center" wrapText="1"/>
    </xf>
    <xf numFmtId="0" fontId="5" fillId="0" borderId="0" xfId="0" applyFont="1" applyFill="1" applyAlignment="1">
      <alignment horizontal="center" vertical="center" wrapText="1"/>
    </xf>
    <xf numFmtId="3" fontId="5" fillId="0" borderId="0" xfId="0" applyNumberFormat="1" applyFont="1" applyFill="1" applyAlignment="1">
      <alignment vertical="center" wrapText="1"/>
    </xf>
    <xf numFmtId="0" fontId="10" fillId="3" borderId="1" xfId="0" applyFont="1" applyFill="1" applyBorder="1" applyAlignment="1">
      <alignment horizontal="center" vertical="center" wrapText="1"/>
    </xf>
    <xf numFmtId="0" fontId="11" fillId="3" borderId="1" xfId="0" applyFont="1" applyFill="1" applyBorder="1" applyAlignment="1">
      <alignment vertical="center" wrapText="1"/>
    </xf>
    <xf numFmtId="3" fontId="11" fillId="3" borderId="1" xfId="2" applyNumberFormat="1" applyFont="1" applyFill="1" applyBorder="1" applyAlignment="1">
      <alignment horizontal="right" vertical="center"/>
    </xf>
    <xf numFmtId="0" fontId="12" fillId="3" borderId="1" xfId="2" applyFont="1" applyFill="1" applyBorder="1" applyAlignment="1">
      <alignment horizontal="justify" vertical="center" wrapText="1"/>
    </xf>
    <xf numFmtId="0" fontId="12" fillId="3" borderId="1" xfId="2" applyFont="1" applyFill="1" applyBorder="1" applyAlignment="1">
      <alignment horizontal="center" vertical="center" wrapText="1"/>
    </xf>
    <xf numFmtId="0" fontId="12" fillId="3" borderId="1" xfId="3" applyFont="1" applyFill="1" applyBorder="1" applyAlignment="1">
      <alignment horizontal="justify" vertical="center" wrapText="1"/>
    </xf>
    <xf numFmtId="164" fontId="12" fillId="3" borderId="1" xfId="4" applyNumberFormat="1" applyFont="1" applyFill="1" applyBorder="1" applyAlignment="1">
      <alignment horizontal="right" vertical="center" wrapText="1"/>
    </xf>
    <xf numFmtId="3" fontId="12" fillId="3" borderId="1" xfId="2" applyNumberFormat="1" applyFont="1" applyFill="1" applyBorder="1" applyAlignment="1">
      <alignment horizontal="right" vertical="center" wrapText="1"/>
    </xf>
    <xf numFmtId="0" fontId="12" fillId="3" borderId="1" xfId="0" applyFont="1" applyFill="1" applyBorder="1" applyAlignment="1">
      <alignment vertical="center" wrapText="1"/>
    </xf>
    <xf numFmtId="0" fontId="11" fillId="3" borderId="1" xfId="2" applyFont="1" applyFill="1" applyBorder="1" applyAlignment="1">
      <alignment horizontal="center" vertical="center"/>
    </xf>
    <xf numFmtId="164" fontId="12" fillId="3" borderId="1" xfId="1" applyNumberFormat="1" applyFont="1" applyFill="1" applyBorder="1" applyAlignment="1">
      <alignment horizontal="right" vertical="center" wrapText="1"/>
    </xf>
    <xf numFmtId="3" fontId="12" fillId="3" borderId="1" xfId="0" applyNumberFormat="1" applyFont="1" applyFill="1" applyBorder="1" applyAlignment="1">
      <alignment vertical="center" wrapText="1"/>
    </xf>
    <xf numFmtId="3" fontId="11" fillId="3" borderId="1" xfId="2" applyNumberFormat="1" applyFont="1" applyFill="1" applyBorder="1" applyAlignment="1">
      <alignment horizontal="left" vertical="center"/>
    </xf>
    <xf numFmtId="0" fontId="12" fillId="3" borderId="1" xfId="3" applyFont="1" applyFill="1" applyBorder="1" applyAlignment="1">
      <alignment vertical="center" wrapText="1"/>
    </xf>
    <xf numFmtId="164" fontId="12" fillId="3" borderId="1" xfId="4" applyNumberFormat="1" applyFont="1" applyFill="1" applyBorder="1" applyAlignment="1">
      <alignment horizontal="center" vertical="center" wrapText="1"/>
    </xf>
    <xf numFmtId="3" fontId="12" fillId="3" borderId="1" xfId="2" applyNumberFormat="1" applyFont="1" applyFill="1" applyBorder="1" applyAlignment="1">
      <alignment horizontal="justify" vertical="center" wrapText="1"/>
    </xf>
    <xf numFmtId="0" fontId="11" fillId="3" borderId="1" xfId="0" applyFont="1" applyFill="1" applyBorder="1" applyAlignment="1">
      <alignment horizontal="center" vertical="center" wrapText="1"/>
    </xf>
    <xf numFmtId="0" fontId="11" fillId="3" borderId="1" xfId="2" applyFont="1" applyFill="1" applyBorder="1" applyAlignment="1">
      <alignment horizontal="left" vertical="center"/>
    </xf>
    <xf numFmtId="0" fontId="12" fillId="3" borderId="1" xfId="0" applyFont="1" applyFill="1" applyBorder="1" applyAlignment="1">
      <alignment horizontal="center" vertical="center" wrapText="1"/>
    </xf>
    <xf numFmtId="0" fontId="12" fillId="3" borderId="1" xfId="2" quotePrefix="1" applyFont="1" applyFill="1" applyBorder="1" applyAlignment="1">
      <alignment horizontal="justify" vertical="center" wrapText="1"/>
    </xf>
    <xf numFmtId="0" fontId="12" fillId="3" borderId="1" xfId="0" applyFont="1" applyFill="1" applyBorder="1" applyAlignment="1">
      <alignment horizontal="center" vertical="center" wrapText="1"/>
    </xf>
    <xf numFmtId="0" fontId="12" fillId="3" borderId="1" xfId="2" applyFont="1" applyFill="1" applyBorder="1" applyAlignment="1">
      <alignment horizontal="right" vertical="center" wrapText="1"/>
    </xf>
    <xf numFmtId="0" fontId="12" fillId="3" borderId="1"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3" fillId="3" borderId="1" xfId="0" applyFont="1" applyFill="1" applyBorder="1" applyAlignment="1">
      <alignment horizontal="justify" vertical="center" wrapText="1"/>
    </xf>
    <xf numFmtId="0" fontId="11" fillId="3" borderId="1" xfId="0" applyFont="1" applyFill="1" applyBorder="1" applyAlignment="1">
      <alignment horizontal="center" vertical="center" wrapText="1"/>
    </xf>
    <xf numFmtId="0" fontId="11" fillId="3" borderId="1" xfId="2" applyFont="1" applyFill="1" applyBorder="1" applyAlignment="1">
      <alignment horizontal="left" vertical="center"/>
    </xf>
    <xf numFmtId="0" fontId="12" fillId="3" borderId="1"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3" fontId="11" fillId="3" borderId="1" xfId="0" applyNumberFormat="1" applyFont="1" applyFill="1" applyBorder="1" applyAlignment="1">
      <alignment horizontal="center" vertical="center" wrapText="1"/>
    </xf>
  </cellXfs>
  <cellStyles count="7">
    <cellStyle name="Comma 4" xfId="6"/>
    <cellStyle name="Normal" xfId="0" builtinId="0"/>
    <cellStyle name="Normal 2" xfId="1"/>
    <cellStyle name="Normal 3" xfId="5"/>
    <cellStyle name="Normal 5" xfId="2"/>
    <cellStyle name="Normal 6" xfId="3"/>
    <cellStyle name="Normal 8"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5"/>
  <sheetViews>
    <sheetView tabSelected="1" view="pageBreakPreview" zoomScale="115" zoomScaleNormal="40" zoomScaleSheetLayoutView="115" workbookViewId="0">
      <pane ySplit="6" topLeftCell="A13" activePane="bottomLeft" state="frozen"/>
      <selection pane="bottomLeft" activeCell="A3" sqref="A3:P3"/>
    </sheetView>
  </sheetViews>
  <sheetFormatPr defaultColWidth="9.140625" defaultRowHeight="15.75" x14ac:dyDescent="0.25"/>
  <cols>
    <col min="1" max="1" width="3.7109375" style="2" customWidth="1"/>
    <col min="2" max="2" width="11.42578125" style="9" customWidth="1"/>
    <col min="3" max="3" width="10.7109375" style="9" customWidth="1"/>
    <col min="4" max="4" width="8.28515625" style="10" customWidth="1"/>
    <col min="5" max="5" width="18.5703125" style="2" customWidth="1"/>
    <col min="6" max="6" width="9.28515625" style="10" customWidth="1"/>
    <col min="7" max="7" width="24.85546875" style="10" customWidth="1"/>
    <col min="8" max="8" width="12.7109375" style="2" customWidth="1"/>
    <col min="9" max="9" width="24.85546875" style="2" customWidth="1"/>
    <col min="10" max="10" width="10.28515625" style="2" customWidth="1"/>
    <col min="11" max="11" width="11.7109375" style="2" customWidth="1"/>
    <col min="12" max="12" width="9.28515625" style="2" customWidth="1"/>
    <col min="13" max="13" width="8.42578125" style="2" customWidth="1"/>
    <col min="14" max="14" width="9.5703125" style="2" customWidth="1"/>
    <col min="15" max="15" width="9.7109375" style="11" customWidth="1"/>
    <col min="16" max="16" width="8.28515625" style="2" customWidth="1"/>
    <col min="17" max="17" width="8.5703125" style="1" customWidth="1"/>
    <col min="18" max="70" width="9.140625" style="1"/>
    <col min="71" max="16384" width="9.140625" style="2"/>
  </cols>
  <sheetData>
    <row r="1" spans="1:70" x14ac:dyDescent="0.25">
      <c r="A1" s="40" t="s">
        <v>154</v>
      </c>
      <c r="B1" s="40"/>
      <c r="C1" s="40"/>
      <c r="D1" s="40"/>
      <c r="E1" s="40"/>
      <c r="F1" s="40"/>
      <c r="G1" s="40"/>
      <c r="H1" s="40"/>
      <c r="I1" s="40"/>
      <c r="J1" s="40"/>
      <c r="K1" s="40"/>
      <c r="L1" s="40"/>
      <c r="M1" s="40"/>
      <c r="N1" s="40"/>
      <c r="O1" s="40"/>
      <c r="P1" s="40"/>
    </row>
    <row r="2" spans="1:70" x14ac:dyDescent="0.25">
      <c r="A2" s="40"/>
      <c r="B2" s="40"/>
      <c r="C2" s="40"/>
      <c r="D2" s="40"/>
      <c r="E2" s="40"/>
      <c r="F2" s="40"/>
      <c r="G2" s="40"/>
      <c r="H2" s="40"/>
      <c r="I2" s="40"/>
      <c r="J2" s="40"/>
      <c r="K2" s="40"/>
      <c r="L2" s="40"/>
      <c r="M2" s="40"/>
      <c r="N2" s="40"/>
      <c r="O2" s="40"/>
      <c r="P2" s="40"/>
    </row>
    <row r="3" spans="1:70" x14ac:dyDescent="0.25">
      <c r="A3" s="41"/>
      <c r="B3" s="41"/>
      <c r="C3" s="41"/>
      <c r="D3" s="41"/>
      <c r="E3" s="41"/>
      <c r="F3" s="41"/>
      <c r="G3" s="41"/>
      <c r="H3" s="41"/>
      <c r="I3" s="41"/>
      <c r="J3" s="41"/>
      <c r="K3" s="41"/>
      <c r="L3" s="41"/>
      <c r="M3" s="41"/>
      <c r="N3" s="41"/>
      <c r="O3" s="41"/>
      <c r="P3" s="41"/>
    </row>
    <row r="4" spans="1:70" s="4" customFormat="1" x14ac:dyDescent="0.25">
      <c r="A4" s="37" t="s">
        <v>7</v>
      </c>
      <c r="B4" s="37" t="s">
        <v>0</v>
      </c>
      <c r="C4" s="37" t="s">
        <v>1</v>
      </c>
      <c r="D4" s="37"/>
      <c r="E4" s="37" t="s">
        <v>8</v>
      </c>
      <c r="F4" s="37" t="s">
        <v>9</v>
      </c>
      <c r="G4" s="37" t="s">
        <v>90</v>
      </c>
      <c r="H4" s="37" t="s">
        <v>10</v>
      </c>
      <c r="I4" s="37" t="s">
        <v>11</v>
      </c>
      <c r="J4" s="37" t="s">
        <v>12</v>
      </c>
      <c r="K4" s="37" t="s">
        <v>91</v>
      </c>
      <c r="L4" s="37" t="s">
        <v>92</v>
      </c>
      <c r="M4" s="37" t="s">
        <v>4</v>
      </c>
      <c r="N4" s="37" t="s">
        <v>93</v>
      </c>
      <c r="O4" s="42" t="s">
        <v>116</v>
      </c>
      <c r="P4" s="37" t="s">
        <v>94</v>
      </c>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row>
    <row r="5" spans="1:70" s="4" customFormat="1" ht="75" customHeight="1" x14ac:dyDescent="0.25">
      <c r="A5" s="37"/>
      <c r="B5" s="37"/>
      <c r="C5" s="28" t="s">
        <v>13</v>
      </c>
      <c r="D5" s="28" t="s">
        <v>14</v>
      </c>
      <c r="E5" s="37"/>
      <c r="F5" s="37"/>
      <c r="G5" s="37"/>
      <c r="H5" s="37"/>
      <c r="I5" s="37"/>
      <c r="J5" s="37"/>
      <c r="K5" s="37"/>
      <c r="L5" s="37"/>
      <c r="M5" s="37"/>
      <c r="N5" s="37"/>
      <c r="O5" s="42"/>
      <c r="P5" s="39"/>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row>
    <row r="6" spans="1:70" s="4" customFormat="1" x14ac:dyDescent="0.25">
      <c r="A6" s="12">
        <v>1</v>
      </c>
      <c r="B6" s="12">
        <v>2</v>
      </c>
      <c r="C6" s="12">
        <v>3</v>
      </c>
      <c r="D6" s="12">
        <v>4</v>
      </c>
      <c r="E6" s="12">
        <v>5</v>
      </c>
      <c r="F6" s="12">
        <v>6</v>
      </c>
      <c r="G6" s="12">
        <v>7</v>
      </c>
      <c r="H6" s="12">
        <v>8</v>
      </c>
      <c r="I6" s="12">
        <v>9</v>
      </c>
      <c r="J6" s="12">
        <v>10</v>
      </c>
      <c r="K6" s="12">
        <v>11</v>
      </c>
      <c r="L6" s="12">
        <v>12</v>
      </c>
      <c r="M6" s="12">
        <v>13</v>
      </c>
      <c r="N6" s="12">
        <v>14</v>
      </c>
      <c r="O6" s="12">
        <v>15</v>
      </c>
      <c r="P6" s="12">
        <v>16</v>
      </c>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row>
    <row r="7" spans="1:70" s="5" customFormat="1" x14ac:dyDescent="0.25">
      <c r="A7" s="13" t="s">
        <v>2</v>
      </c>
      <c r="B7" s="38" t="s">
        <v>15</v>
      </c>
      <c r="C7" s="38"/>
      <c r="D7" s="38"/>
      <c r="E7" s="38"/>
      <c r="F7" s="38"/>
      <c r="G7" s="38"/>
      <c r="H7" s="38"/>
      <c r="I7" s="38"/>
      <c r="J7" s="38"/>
      <c r="K7" s="38"/>
      <c r="L7" s="38"/>
      <c r="M7" s="38"/>
      <c r="N7" s="38"/>
      <c r="O7" s="38"/>
      <c r="P7" s="38"/>
    </row>
    <row r="8" spans="1:70" s="6" customFormat="1" x14ac:dyDescent="0.25">
      <c r="A8" s="13" t="s">
        <v>5</v>
      </c>
      <c r="B8" s="29" t="s">
        <v>125</v>
      </c>
      <c r="C8" s="29"/>
      <c r="D8" s="29"/>
      <c r="E8" s="29"/>
      <c r="F8" s="29"/>
      <c r="G8" s="29"/>
      <c r="H8" s="29"/>
      <c r="I8" s="29"/>
      <c r="J8" s="29"/>
      <c r="K8" s="29"/>
      <c r="L8" s="29"/>
      <c r="M8" s="29"/>
      <c r="N8" s="29"/>
      <c r="O8" s="14">
        <f>SUM(O9:O14)</f>
        <v>10000</v>
      </c>
      <c r="P8" s="29"/>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row>
    <row r="9" spans="1:70" s="7" customFormat="1" ht="126" x14ac:dyDescent="0.25">
      <c r="A9" s="30">
        <v>1</v>
      </c>
      <c r="B9" s="15" t="s">
        <v>126</v>
      </c>
      <c r="C9" s="16" t="s">
        <v>28</v>
      </c>
      <c r="D9" s="30" t="s">
        <v>17</v>
      </c>
      <c r="E9" s="17" t="s">
        <v>129</v>
      </c>
      <c r="F9" s="18">
        <v>10.199999999999999</v>
      </c>
      <c r="G9" s="17" t="s">
        <v>95</v>
      </c>
      <c r="H9" s="15" t="s">
        <v>29</v>
      </c>
      <c r="I9" s="15" t="s">
        <v>30</v>
      </c>
      <c r="J9" s="15" t="s">
        <v>31</v>
      </c>
      <c r="K9" s="15" t="s">
        <v>96</v>
      </c>
      <c r="L9" s="16">
        <v>2021</v>
      </c>
      <c r="M9" s="16">
        <v>2022</v>
      </c>
      <c r="N9" s="15" t="s">
        <v>97</v>
      </c>
      <c r="O9" s="19">
        <v>1000</v>
      </c>
      <c r="P9" s="20"/>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row>
    <row r="10" spans="1:70" s="7" customFormat="1" ht="126" x14ac:dyDescent="0.25">
      <c r="A10" s="30">
        <v>2</v>
      </c>
      <c r="B10" s="15" t="s">
        <v>127</v>
      </c>
      <c r="C10" s="16" t="s">
        <v>28</v>
      </c>
      <c r="D10" s="30" t="s">
        <v>17</v>
      </c>
      <c r="E10" s="17" t="s">
        <v>130</v>
      </c>
      <c r="F10" s="18">
        <v>10.199999999999999</v>
      </c>
      <c r="G10" s="17" t="s">
        <v>112</v>
      </c>
      <c r="H10" s="15" t="s">
        <v>29</v>
      </c>
      <c r="I10" s="15" t="s">
        <v>30</v>
      </c>
      <c r="J10" s="15" t="s">
        <v>31</v>
      </c>
      <c r="K10" s="15" t="s">
        <v>96</v>
      </c>
      <c r="L10" s="16">
        <v>2021</v>
      </c>
      <c r="M10" s="16">
        <v>2022</v>
      </c>
      <c r="N10" s="15" t="s">
        <v>97</v>
      </c>
      <c r="O10" s="19">
        <v>1000</v>
      </c>
      <c r="P10" s="20"/>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row>
    <row r="11" spans="1:70" s="7" customFormat="1" ht="141.75" x14ac:dyDescent="0.25">
      <c r="A11" s="30">
        <v>3</v>
      </c>
      <c r="B11" s="15" t="s">
        <v>40</v>
      </c>
      <c r="C11" s="15" t="s">
        <v>41</v>
      </c>
      <c r="D11" s="30" t="s">
        <v>17</v>
      </c>
      <c r="E11" s="17" t="s">
        <v>42</v>
      </c>
      <c r="F11" s="18">
        <v>120</v>
      </c>
      <c r="G11" s="17" t="s">
        <v>98</v>
      </c>
      <c r="H11" s="15" t="s">
        <v>43</v>
      </c>
      <c r="I11" s="15" t="s">
        <v>27</v>
      </c>
      <c r="J11" s="15" t="s">
        <v>39</v>
      </c>
      <c r="K11" s="15" t="s">
        <v>99</v>
      </c>
      <c r="L11" s="16">
        <v>2021</v>
      </c>
      <c r="M11" s="16">
        <v>2022</v>
      </c>
      <c r="N11" s="15" t="s">
        <v>100</v>
      </c>
      <c r="O11" s="19">
        <v>800</v>
      </c>
      <c r="P11" s="20"/>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row>
    <row r="12" spans="1:70" s="7" customFormat="1" ht="141.75" x14ac:dyDescent="0.25">
      <c r="A12" s="30">
        <v>4</v>
      </c>
      <c r="B12" s="17" t="s">
        <v>133</v>
      </c>
      <c r="C12" s="15" t="s">
        <v>84</v>
      </c>
      <c r="D12" s="30" t="s">
        <v>17</v>
      </c>
      <c r="E12" s="17" t="s">
        <v>42</v>
      </c>
      <c r="F12" s="18">
        <v>600</v>
      </c>
      <c r="G12" s="17" t="s">
        <v>149</v>
      </c>
      <c r="H12" s="15" t="s">
        <v>43</v>
      </c>
      <c r="I12" s="15" t="s">
        <v>118</v>
      </c>
      <c r="J12" s="15" t="s">
        <v>119</v>
      </c>
      <c r="K12" s="15" t="s">
        <v>96</v>
      </c>
      <c r="L12" s="16">
        <v>2021</v>
      </c>
      <c r="M12" s="16">
        <v>2022</v>
      </c>
      <c r="N12" s="15" t="s">
        <v>97</v>
      </c>
      <c r="O12" s="19">
        <v>3000</v>
      </c>
      <c r="P12" s="20"/>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row>
    <row r="13" spans="1:70" s="7" customFormat="1" ht="141.75" x14ac:dyDescent="0.25">
      <c r="A13" s="32">
        <v>5</v>
      </c>
      <c r="B13" s="17" t="s">
        <v>134</v>
      </c>
      <c r="C13" s="15" t="s">
        <v>84</v>
      </c>
      <c r="D13" s="32" t="s">
        <v>17</v>
      </c>
      <c r="E13" s="17" t="s">
        <v>42</v>
      </c>
      <c r="F13" s="18">
        <v>750</v>
      </c>
      <c r="G13" s="17" t="s">
        <v>150</v>
      </c>
      <c r="H13" s="15" t="s">
        <v>43</v>
      </c>
      <c r="I13" s="15" t="s">
        <v>118</v>
      </c>
      <c r="J13" s="15" t="s">
        <v>119</v>
      </c>
      <c r="K13" s="15" t="s">
        <v>96</v>
      </c>
      <c r="L13" s="16">
        <v>2021</v>
      </c>
      <c r="M13" s="16">
        <v>2022</v>
      </c>
      <c r="N13" s="15" t="s">
        <v>97</v>
      </c>
      <c r="O13" s="19">
        <f>F13*5</f>
        <v>3750</v>
      </c>
      <c r="P13" s="20"/>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row>
    <row r="14" spans="1:70" s="7" customFormat="1" ht="126" x14ac:dyDescent="0.25">
      <c r="A14" s="30">
        <v>6</v>
      </c>
      <c r="B14" s="17" t="s">
        <v>83</v>
      </c>
      <c r="C14" s="15" t="s">
        <v>85</v>
      </c>
      <c r="D14" s="30" t="s">
        <v>17</v>
      </c>
      <c r="E14" s="17" t="s">
        <v>124</v>
      </c>
      <c r="F14" s="18">
        <v>5</v>
      </c>
      <c r="G14" s="17" t="s">
        <v>117</v>
      </c>
      <c r="H14" s="15" t="s">
        <v>120</v>
      </c>
      <c r="I14" s="15" t="s">
        <v>20</v>
      </c>
      <c r="J14" s="15" t="s">
        <v>121</v>
      </c>
      <c r="K14" s="15" t="s">
        <v>96</v>
      </c>
      <c r="L14" s="16">
        <v>2021</v>
      </c>
      <c r="M14" s="16">
        <v>2022</v>
      </c>
      <c r="N14" s="15" t="s">
        <v>97</v>
      </c>
      <c r="O14" s="19">
        <v>450</v>
      </c>
      <c r="P14" s="20"/>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row>
    <row r="15" spans="1:70" s="6" customFormat="1" x14ac:dyDescent="0.25">
      <c r="A15" s="13" t="s">
        <v>6</v>
      </c>
      <c r="B15" s="29" t="s">
        <v>80</v>
      </c>
      <c r="C15" s="29"/>
      <c r="D15" s="29"/>
      <c r="E15" s="29"/>
      <c r="F15" s="29"/>
      <c r="G15" s="29"/>
      <c r="H15" s="29"/>
      <c r="I15" s="29"/>
      <c r="J15" s="29"/>
      <c r="K15" s="29"/>
      <c r="L15" s="21"/>
      <c r="M15" s="21"/>
      <c r="N15" s="29"/>
      <c r="O15" s="14">
        <f>SUM(O16:O25)</f>
        <v>89597.5</v>
      </c>
      <c r="P15" s="29"/>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row>
    <row r="16" spans="1:70" s="7" customFormat="1" ht="173.25" x14ac:dyDescent="0.25">
      <c r="A16" s="30">
        <v>7</v>
      </c>
      <c r="B16" s="15" t="s">
        <v>139</v>
      </c>
      <c r="C16" s="15" t="s">
        <v>16</v>
      </c>
      <c r="D16" s="15" t="s">
        <v>17</v>
      </c>
      <c r="E16" s="15" t="s">
        <v>18</v>
      </c>
      <c r="F16" s="22">
        <v>1000</v>
      </c>
      <c r="G16" s="31" t="s">
        <v>140</v>
      </c>
      <c r="H16" s="15" t="s">
        <v>131</v>
      </c>
      <c r="I16" s="15" t="s">
        <v>20</v>
      </c>
      <c r="J16" s="15" t="s">
        <v>132</v>
      </c>
      <c r="K16" s="15" t="s">
        <v>113</v>
      </c>
      <c r="L16" s="16">
        <v>2021</v>
      </c>
      <c r="M16" s="16" t="s">
        <v>138</v>
      </c>
      <c r="N16" s="15" t="s">
        <v>101</v>
      </c>
      <c r="O16" s="19">
        <f>F16*35</f>
        <v>35000</v>
      </c>
      <c r="P16" s="36" t="s">
        <v>146</v>
      </c>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row>
    <row r="17" spans="1:70" s="7" customFormat="1" ht="173.25" x14ac:dyDescent="0.25">
      <c r="A17" s="34">
        <v>8</v>
      </c>
      <c r="B17" s="15" t="s">
        <v>141</v>
      </c>
      <c r="C17" s="15" t="s">
        <v>16</v>
      </c>
      <c r="D17" s="15" t="s">
        <v>17</v>
      </c>
      <c r="E17" s="15" t="s">
        <v>18</v>
      </c>
      <c r="F17" s="22">
        <v>420</v>
      </c>
      <c r="G17" s="31" t="s">
        <v>153</v>
      </c>
      <c r="H17" s="15" t="s">
        <v>19</v>
      </c>
      <c r="I17" s="15" t="s">
        <v>20</v>
      </c>
      <c r="J17" s="15" t="s">
        <v>144</v>
      </c>
      <c r="K17" s="15" t="s">
        <v>113</v>
      </c>
      <c r="L17" s="16">
        <v>2021</v>
      </c>
      <c r="M17" s="16" t="s">
        <v>138</v>
      </c>
      <c r="N17" s="15" t="s">
        <v>101</v>
      </c>
      <c r="O17" s="19">
        <f t="shared" ref="O17:O19" si="0">F17*35</f>
        <v>14700</v>
      </c>
      <c r="P17" s="36" t="s">
        <v>146</v>
      </c>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row>
    <row r="18" spans="1:70" s="7" customFormat="1" ht="173.25" x14ac:dyDescent="0.25">
      <c r="A18" s="35">
        <v>9</v>
      </c>
      <c r="B18" s="15" t="s">
        <v>142</v>
      </c>
      <c r="C18" s="15" t="s">
        <v>16</v>
      </c>
      <c r="D18" s="15" t="s">
        <v>17</v>
      </c>
      <c r="E18" s="15" t="s">
        <v>18</v>
      </c>
      <c r="F18" s="22">
        <v>52</v>
      </c>
      <c r="G18" s="31" t="s">
        <v>143</v>
      </c>
      <c r="H18" s="15" t="s">
        <v>19</v>
      </c>
      <c r="I18" s="15" t="s">
        <v>20</v>
      </c>
      <c r="J18" s="15" t="s">
        <v>145</v>
      </c>
      <c r="K18" s="15" t="s">
        <v>113</v>
      </c>
      <c r="L18" s="16">
        <v>2021</v>
      </c>
      <c r="M18" s="16" t="s">
        <v>138</v>
      </c>
      <c r="N18" s="15" t="s">
        <v>101</v>
      </c>
      <c r="O18" s="19">
        <f t="shared" si="0"/>
        <v>1820</v>
      </c>
      <c r="P18" s="36"/>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row>
    <row r="19" spans="1:70" s="7" customFormat="1" ht="199.15" customHeight="1" x14ac:dyDescent="0.25">
      <c r="A19" s="34">
        <v>10</v>
      </c>
      <c r="B19" s="15" t="s">
        <v>147</v>
      </c>
      <c r="C19" s="15" t="s">
        <v>16</v>
      </c>
      <c r="D19" s="15" t="s">
        <v>17</v>
      </c>
      <c r="E19" s="15" t="s">
        <v>18</v>
      </c>
      <c r="F19" s="22">
        <v>18.5</v>
      </c>
      <c r="G19" s="31" t="s">
        <v>148</v>
      </c>
      <c r="H19" s="15" t="s">
        <v>19</v>
      </c>
      <c r="I19" s="15" t="s">
        <v>20</v>
      </c>
      <c r="J19" s="15" t="s">
        <v>145</v>
      </c>
      <c r="K19" s="15" t="s">
        <v>113</v>
      </c>
      <c r="L19" s="16">
        <v>2021</v>
      </c>
      <c r="M19" s="16" t="s">
        <v>138</v>
      </c>
      <c r="N19" s="15" t="s">
        <v>101</v>
      </c>
      <c r="O19" s="19">
        <f t="shared" si="0"/>
        <v>647.5</v>
      </c>
      <c r="P19" s="36"/>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row>
    <row r="20" spans="1:70" s="7" customFormat="1" ht="220.5" x14ac:dyDescent="0.25">
      <c r="A20" s="30">
        <v>11</v>
      </c>
      <c r="B20" s="15" t="s">
        <v>21</v>
      </c>
      <c r="C20" s="15" t="s">
        <v>22</v>
      </c>
      <c r="D20" s="15" t="s">
        <v>17</v>
      </c>
      <c r="E20" s="15" t="s">
        <v>23</v>
      </c>
      <c r="F20" s="18">
        <v>3.63</v>
      </c>
      <c r="G20" s="15" t="s">
        <v>102</v>
      </c>
      <c r="H20" s="15" t="s">
        <v>24</v>
      </c>
      <c r="I20" s="15" t="s">
        <v>25</v>
      </c>
      <c r="J20" s="15" t="s">
        <v>26</v>
      </c>
      <c r="K20" s="15" t="s">
        <v>113</v>
      </c>
      <c r="L20" s="16">
        <v>2021</v>
      </c>
      <c r="M20" s="16">
        <v>2022</v>
      </c>
      <c r="N20" s="15" t="s">
        <v>101</v>
      </c>
      <c r="O20" s="19">
        <v>380</v>
      </c>
      <c r="P20" s="20"/>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row>
    <row r="21" spans="1:70" s="7" customFormat="1" ht="141.75" x14ac:dyDescent="0.25">
      <c r="A21" s="30">
        <v>12</v>
      </c>
      <c r="B21" s="15" t="s">
        <v>44</v>
      </c>
      <c r="C21" s="15" t="s">
        <v>45</v>
      </c>
      <c r="D21" s="30" t="s">
        <v>17</v>
      </c>
      <c r="E21" s="17" t="s">
        <v>46</v>
      </c>
      <c r="F21" s="18">
        <v>126</v>
      </c>
      <c r="G21" s="17" t="s">
        <v>103</v>
      </c>
      <c r="H21" s="17" t="s">
        <v>47</v>
      </c>
      <c r="I21" s="15" t="s">
        <v>27</v>
      </c>
      <c r="J21" s="20" t="s">
        <v>26</v>
      </c>
      <c r="K21" s="15" t="s">
        <v>114</v>
      </c>
      <c r="L21" s="30">
        <v>2021</v>
      </c>
      <c r="M21" s="30">
        <v>2022</v>
      </c>
      <c r="N21" s="20" t="s">
        <v>104</v>
      </c>
      <c r="O21" s="23">
        <v>10000</v>
      </c>
      <c r="P21" s="20"/>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row>
    <row r="22" spans="1:70" s="7" customFormat="1" ht="141.75" x14ac:dyDescent="0.25">
      <c r="A22" s="30">
        <v>13</v>
      </c>
      <c r="B22" s="15" t="s">
        <v>48</v>
      </c>
      <c r="C22" s="15" t="s">
        <v>49</v>
      </c>
      <c r="D22" s="30" t="s">
        <v>17</v>
      </c>
      <c r="E22" s="17" t="s">
        <v>50</v>
      </c>
      <c r="F22" s="18">
        <v>270</v>
      </c>
      <c r="G22" s="17" t="s">
        <v>105</v>
      </c>
      <c r="H22" s="15" t="s">
        <v>47</v>
      </c>
      <c r="I22" s="15" t="s">
        <v>27</v>
      </c>
      <c r="J22" s="15" t="s">
        <v>51</v>
      </c>
      <c r="K22" s="15" t="s">
        <v>114</v>
      </c>
      <c r="L22" s="16">
        <v>2021</v>
      </c>
      <c r="M22" s="16">
        <v>2022</v>
      </c>
      <c r="N22" s="20" t="s">
        <v>104</v>
      </c>
      <c r="O22" s="19">
        <v>25000</v>
      </c>
      <c r="P22" s="20" t="s">
        <v>128</v>
      </c>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row>
    <row r="23" spans="1:70" s="7" customFormat="1" ht="141.75" x14ac:dyDescent="0.25">
      <c r="A23" s="30">
        <v>14</v>
      </c>
      <c r="B23" s="15" t="s">
        <v>52</v>
      </c>
      <c r="C23" s="15" t="s">
        <v>53</v>
      </c>
      <c r="D23" s="30" t="s">
        <v>17</v>
      </c>
      <c r="E23" s="17" t="s">
        <v>54</v>
      </c>
      <c r="F23" s="18">
        <v>2.4</v>
      </c>
      <c r="G23" s="17" t="s">
        <v>106</v>
      </c>
      <c r="H23" s="15" t="s">
        <v>55</v>
      </c>
      <c r="I23" s="15" t="s">
        <v>56</v>
      </c>
      <c r="J23" s="15" t="s">
        <v>57</v>
      </c>
      <c r="K23" s="15" t="s">
        <v>115</v>
      </c>
      <c r="L23" s="16">
        <v>2021</v>
      </c>
      <c r="M23" s="16">
        <v>2022</v>
      </c>
      <c r="N23" s="20" t="s">
        <v>101</v>
      </c>
      <c r="O23" s="19">
        <v>400</v>
      </c>
      <c r="P23" s="20"/>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row>
    <row r="24" spans="1:70" s="7" customFormat="1" ht="220.5" x14ac:dyDescent="0.25">
      <c r="A24" s="30">
        <v>15</v>
      </c>
      <c r="B24" s="15" t="s">
        <v>32</v>
      </c>
      <c r="C24" s="15" t="s">
        <v>33</v>
      </c>
      <c r="D24" s="30" t="s">
        <v>17</v>
      </c>
      <c r="E24" s="17" t="s">
        <v>34</v>
      </c>
      <c r="F24" s="18">
        <v>46</v>
      </c>
      <c r="G24" s="17" t="s">
        <v>107</v>
      </c>
      <c r="H24" s="15" t="s">
        <v>35</v>
      </c>
      <c r="I24" s="15" t="s">
        <v>30</v>
      </c>
      <c r="J24" s="15" t="s">
        <v>31</v>
      </c>
      <c r="K24" s="15" t="s">
        <v>96</v>
      </c>
      <c r="L24" s="16">
        <v>2021</v>
      </c>
      <c r="M24" s="16">
        <v>2022</v>
      </c>
      <c r="N24" s="20" t="s">
        <v>101</v>
      </c>
      <c r="O24" s="19">
        <v>1600</v>
      </c>
      <c r="P24" s="20"/>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row>
    <row r="25" spans="1:70" s="7" customFormat="1" ht="141.75" x14ac:dyDescent="0.25">
      <c r="A25" s="30">
        <v>16</v>
      </c>
      <c r="B25" s="15" t="s">
        <v>36</v>
      </c>
      <c r="C25" s="15" t="s">
        <v>37</v>
      </c>
      <c r="D25" s="30" t="s">
        <v>17</v>
      </c>
      <c r="E25" s="17" t="s">
        <v>38</v>
      </c>
      <c r="F25" s="18">
        <v>0.5</v>
      </c>
      <c r="G25" s="17" t="s">
        <v>108</v>
      </c>
      <c r="H25" s="15" t="s">
        <v>29</v>
      </c>
      <c r="I25" s="15" t="s">
        <v>30</v>
      </c>
      <c r="J25" s="15" t="s">
        <v>31</v>
      </c>
      <c r="K25" s="15" t="s">
        <v>96</v>
      </c>
      <c r="L25" s="16">
        <v>2021</v>
      </c>
      <c r="M25" s="16">
        <v>2022</v>
      </c>
      <c r="N25" s="20" t="s">
        <v>101</v>
      </c>
      <c r="O25" s="19">
        <v>50</v>
      </c>
      <c r="P25" s="20"/>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row>
    <row r="26" spans="1:70" s="6" customFormat="1" x14ac:dyDescent="0.25">
      <c r="A26" s="13" t="s">
        <v>82</v>
      </c>
      <c r="B26" s="29" t="s">
        <v>81</v>
      </c>
      <c r="C26" s="29"/>
      <c r="D26" s="29"/>
      <c r="E26" s="29"/>
      <c r="F26" s="29"/>
      <c r="G26" s="29"/>
      <c r="H26" s="29"/>
      <c r="I26" s="29"/>
      <c r="J26" s="29"/>
      <c r="K26" s="29"/>
      <c r="L26" s="29"/>
      <c r="M26" s="29"/>
      <c r="N26" s="29"/>
      <c r="O26" s="24"/>
      <c r="P26" s="29"/>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row>
    <row r="27" spans="1:70" s="1" customFormat="1" x14ac:dyDescent="0.25">
      <c r="A27" s="13" t="s">
        <v>3</v>
      </c>
      <c r="B27" s="38" t="s">
        <v>58</v>
      </c>
      <c r="C27" s="38"/>
      <c r="D27" s="38"/>
      <c r="E27" s="38"/>
      <c r="F27" s="38"/>
      <c r="G27" s="38"/>
      <c r="H27" s="38"/>
      <c r="I27" s="38"/>
      <c r="J27" s="38"/>
      <c r="K27" s="38"/>
      <c r="L27" s="38"/>
      <c r="M27" s="38"/>
      <c r="N27" s="38"/>
      <c r="O27" s="38"/>
      <c r="P27" s="38"/>
    </row>
    <row r="28" spans="1:70" s="6" customFormat="1" x14ac:dyDescent="0.25">
      <c r="A28" s="13" t="s">
        <v>5</v>
      </c>
      <c r="B28" s="29" t="s">
        <v>125</v>
      </c>
      <c r="C28" s="29"/>
      <c r="D28" s="29"/>
      <c r="E28" s="29"/>
      <c r="F28" s="29"/>
      <c r="G28" s="29"/>
      <c r="H28" s="29"/>
      <c r="I28" s="29"/>
      <c r="J28" s="29"/>
      <c r="K28" s="29"/>
      <c r="L28" s="29"/>
      <c r="M28" s="29"/>
      <c r="N28" s="29"/>
      <c r="O28" s="14">
        <f>SUM(O29:O33)</f>
        <v>2839</v>
      </c>
      <c r="P28" s="29"/>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row>
    <row r="29" spans="1:70" s="7" customFormat="1" ht="189" x14ac:dyDescent="0.25">
      <c r="A29" s="30">
        <v>17</v>
      </c>
      <c r="B29" s="15" t="s">
        <v>59</v>
      </c>
      <c r="C29" s="16" t="s">
        <v>60</v>
      </c>
      <c r="D29" s="30" t="s">
        <v>61</v>
      </c>
      <c r="E29" s="17" t="s">
        <v>62</v>
      </c>
      <c r="F29" s="18">
        <v>120</v>
      </c>
      <c r="G29" s="17" t="s">
        <v>109</v>
      </c>
      <c r="H29" s="15" t="s">
        <v>63</v>
      </c>
      <c r="I29" s="15" t="s">
        <v>64</v>
      </c>
      <c r="J29" s="15" t="s">
        <v>65</v>
      </c>
      <c r="K29" s="15" t="s">
        <v>96</v>
      </c>
      <c r="L29" s="16">
        <v>2021</v>
      </c>
      <c r="M29" s="16">
        <v>2022</v>
      </c>
      <c r="N29" s="15" t="s">
        <v>101</v>
      </c>
      <c r="O29" s="19">
        <v>964</v>
      </c>
      <c r="P29" s="20"/>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row>
    <row r="30" spans="1:70" s="7" customFormat="1" ht="157.5" x14ac:dyDescent="0.25">
      <c r="A30" s="30">
        <v>18</v>
      </c>
      <c r="B30" s="15" t="s">
        <v>66</v>
      </c>
      <c r="C30" s="15" t="s">
        <v>67</v>
      </c>
      <c r="D30" s="30" t="s">
        <v>68</v>
      </c>
      <c r="E30" s="17" t="s">
        <v>62</v>
      </c>
      <c r="F30" s="18">
        <v>165</v>
      </c>
      <c r="G30" s="17" t="s">
        <v>110</v>
      </c>
      <c r="H30" s="15" t="s">
        <v>69</v>
      </c>
      <c r="I30" s="15" t="s">
        <v>70</v>
      </c>
      <c r="J30" s="15" t="s">
        <v>71</v>
      </c>
      <c r="K30" s="15" t="s">
        <v>96</v>
      </c>
      <c r="L30" s="16">
        <v>2021</v>
      </c>
      <c r="M30" s="16">
        <v>2022</v>
      </c>
      <c r="N30" s="15" t="s">
        <v>101</v>
      </c>
      <c r="O30" s="19">
        <v>825</v>
      </c>
      <c r="P30" s="20"/>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row>
    <row r="31" spans="1:70" s="7" customFormat="1" ht="204.75" x14ac:dyDescent="0.25">
      <c r="A31" s="30">
        <v>19</v>
      </c>
      <c r="B31" s="15" t="s">
        <v>86</v>
      </c>
      <c r="C31" s="15" t="s">
        <v>87</v>
      </c>
      <c r="D31" s="30" t="s">
        <v>17</v>
      </c>
      <c r="E31" s="17" t="s">
        <v>88</v>
      </c>
      <c r="F31" s="18">
        <v>20</v>
      </c>
      <c r="G31" s="17" t="s">
        <v>151</v>
      </c>
      <c r="H31" s="15" t="s">
        <v>120</v>
      </c>
      <c r="I31" s="15" t="s">
        <v>122</v>
      </c>
      <c r="J31" s="15" t="s">
        <v>123</v>
      </c>
      <c r="K31" s="15" t="s">
        <v>96</v>
      </c>
      <c r="L31" s="16">
        <v>2021</v>
      </c>
      <c r="M31" s="16">
        <v>2022</v>
      </c>
      <c r="N31" s="15" t="s">
        <v>101</v>
      </c>
      <c r="O31" s="33">
        <v>450</v>
      </c>
      <c r="P31" s="20"/>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row>
    <row r="32" spans="1:70" s="7" customFormat="1" ht="204.75" x14ac:dyDescent="0.25">
      <c r="A32" s="32">
        <v>20</v>
      </c>
      <c r="B32" s="15" t="s">
        <v>135</v>
      </c>
      <c r="C32" s="16" t="s">
        <v>87</v>
      </c>
      <c r="D32" s="32" t="s">
        <v>17</v>
      </c>
      <c r="E32" s="17" t="s">
        <v>136</v>
      </c>
      <c r="F32" s="18">
        <v>20</v>
      </c>
      <c r="G32" s="17" t="s">
        <v>152</v>
      </c>
      <c r="H32" s="15" t="s">
        <v>63</v>
      </c>
      <c r="I32" s="15" t="s">
        <v>137</v>
      </c>
      <c r="J32" s="15" t="s">
        <v>123</v>
      </c>
      <c r="K32" s="15" t="s">
        <v>96</v>
      </c>
      <c r="L32" s="16">
        <v>2021</v>
      </c>
      <c r="M32" s="16" t="s">
        <v>138</v>
      </c>
      <c r="N32" s="15" t="s">
        <v>101</v>
      </c>
      <c r="O32" s="19">
        <v>600</v>
      </c>
      <c r="P32" s="20"/>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row>
    <row r="33" spans="1:70" s="7" customFormat="1" ht="189" hidden="1" x14ac:dyDescent="0.25">
      <c r="A33" s="30">
        <v>23</v>
      </c>
      <c r="B33" s="15" t="s">
        <v>72</v>
      </c>
      <c r="C33" s="15" t="s">
        <v>73</v>
      </c>
      <c r="D33" s="30" t="s">
        <v>74</v>
      </c>
      <c r="E33" s="25" t="s">
        <v>75</v>
      </c>
      <c r="F33" s="26" t="s">
        <v>76</v>
      </c>
      <c r="G33" s="26" t="s">
        <v>111</v>
      </c>
      <c r="H33" s="15" t="s">
        <v>77</v>
      </c>
      <c r="I33" s="15" t="s">
        <v>78</v>
      </c>
      <c r="J33" s="15" t="s">
        <v>79</v>
      </c>
      <c r="K33" s="16" t="s">
        <v>111</v>
      </c>
      <c r="L33" s="16">
        <v>2021</v>
      </c>
      <c r="M33" s="16">
        <v>2022</v>
      </c>
      <c r="N33" s="15" t="s">
        <v>101</v>
      </c>
      <c r="O33" s="27" t="s">
        <v>89</v>
      </c>
      <c r="P33" s="20"/>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row>
    <row r="34" spans="1:70" s="6" customFormat="1" x14ac:dyDescent="0.25">
      <c r="A34" s="13" t="s">
        <v>6</v>
      </c>
      <c r="B34" s="29" t="s">
        <v>80</v>
      </c>
      <c r="C34" s="29"/>
      <c r="D34" s="29"/>
      <c r="E34" s="29"/>
      <c r="F34" s="29"/>
      <c r="G34" s="29"/>
      <c r="H34" s="29"/>
      <c r="I34" s="29"/>
      <c r="J34" s="29"/>
      <c r="K34" s="29"/>
      <c r="L34" s="21"/>
      <c r="M34" s="21"/>
      <c r="N34" s="29"/>
      <c r="O34" s="14"/>
      <c r="P34" s="29"/>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row>
    <row r="35" spans="1:70" s="6" customFormat="1" x14ac:dyDescent="0.25">
      <c r="A35" s="13" t="s">
        <v>82</v>
      </c>
      <c r="B35" s="29" t="s">
        <v>81</v>
      </c>
      <c r="C35" s="29"/>
      <c r="D35" s="29"/>
      <c r="E35" s="29"/>
      <c r="F35" s="29"/>
      <c r="G35" s="29"/>
      <c r="H35" s="29"/>
      <c r="I35" s="29"/>
      <c r="J35" s="29"/>
      <c r="K35" s="29"/>
      <c r="L35" s="29"/>
      <c r="M35" s="29"/>
      <c r="N35" s="29"/>
      <c r="O35" s="24"/>
      <c r="P35" s="29"/>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row>
  </sheetData>
  <mergeCells count="19">
    <mergeCell ref="A1:P2"/>
    <mergeCell ref="A3:P3"/>
    <mergeCell ref="A4:A5"/>
    <mergeCell ref="B4:B5"/>
    <mergeCell ref="C4:D4"/>
    <mergeCell ref="E4:E5"/>
    <mergeCell ref="F4:F5"/>
    <mergeCell ref="H4:H5"/>
    <mergeCell ref="I4:I5"/>
    <mergeCell ref="J4:J5"/>
    <mergeCell ref="O4:O5"/>
    <mergeCell ref="G4:G5"/>
    <mergeCell ref="K4:K5"/>
    <mergeCell ref="L4:L5"/>
    <mergeCell ref="M4:M5"/>
    <mergeCell ref="N4:N5"/>
    <mergeCell ref="B27:P27"/>
    <mergeCell ref="P4:P5"/>
    <mergeCell ref="B7:P7"/>
  </mergeCells>
  <pageMargins left="0.59055118110236227" right="0.15748031496062992" top="0.78740157480314965" bottom="0.19685039370078741" header="0.31496062992125984" footer="0.11811023622047245"/>
  <pageSetup paperSize="9" scale="72" fitToHeight="0" orientation="landscape" r:id="rId1"/>
  <rowBreaks count="7" manualBreakCount="7">
    <brk id="11" max="16383" man="1"/>
    <brk id="14" max="16383" man="1"/>
    <brk id="18" max="15" man="1"/>
    <brk id="21" max="15" man="1"/>
    <brk id="24" max="15" man="1"/>
    <brk id="30" max="15" man="1"/>
    <brk id="35"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Kêu gọi 2021 2022</vt:lpstr>
      <vt:lpstr>'Kêu gọi 2021 2022'!Print_Area</vt:lpstr>
      <vt:lpstr>'Kêu gọi 2021 2022'!Print_Titles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cp:lastModifiedBy>
  <cp:lastPrinted>2021-04-06T11:08:27Z</cp:lastPrinted>
  <dcterms:created xsi:type="dcterms:W3CDTF">2020-02-07T06:56:36Z</dcterms:created>
  <dcterms:modified xsi:type="dcterms:W3CDTF">2021-04-06T11:08:55Z</dcterms:modified>
</cp:coreProperties>
</file>